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redl\Dropbox\L A G U R BRAČ\7. LAGUR NATJEČAJI\2. LAGUR NATJEČAJ 2021 - 2027\Mjera 2.2\3. Kontrolni mehanizmi\6. Objava na web stranicu\"/>
    </mc:Choice>
  </mc:AlternateContent>
  <xr:revisionPtr revIDLastSave="0" documentId="13_ncr:1_{B2ABA81D-9369-4140-9792-6D39D8AA97C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onačna rang lista " sheetId="24" r:id="rId1"/>
  </sheets>
  <definedNames>
    <definedName name="_xlnm.Print_Area" localSheetId="0">'Konačna rang lista '!$A$11:$P$27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0" i="24" l="1"/>
  <c r="M27" i="24"/>
  <c r="K27" i="24"/>
  <c r="M24" i="24"/>
  <c r="K24" i="24"/>
  <c r="K20" i="24"/>
  <c r="M20" i="24" s="1"/>
  <c r="P19" i="24"/>
  <c r="P20" i="24" s="1"/>
  <c r="P21" i="24" s="1"/>
  <c r="P22" i="24" s="1"/>
  <c r="P23" i="24" s="1"/>
  <c r="P24" i="24" s="1"/>
  <c r="P25" i="24" s="1"/>
  <c r="P26" i="24" s="1"/>
  <c r="P27" i="24" s="1"/>
  <c r="P28" i="24" s="1"/>
  <c r="P29" i="24" s="1"/>
  <c r="P30" i="24" s="1"/>
  <c r="D16" i="24" s="1"/>
  <c r="N19" i="24"/>
  <c r="N20" i="24" l="1"/>
  <c r="N21" i="24" s="1"/>
  <c r="N22" i="24" s="1"/>
  <c r="N23" i="24" s="1"/>
  <c r="N24" i="24" s="1"/>
  <c r="N25" i="24" s="1"/>
  <c r="N26" i="24" s="1"/>
  <c r="N27" i="24" s="1"/>
  <c r="N28" i="24" s="1"/>
  <c r="N29" i="24" s="1"/>
  <c r="N30" i="2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<sst xmlns="http://schemas.openxmlformats.org/spreadsheetml/2006/main" count="160" uniqueCount="86">
  <si>
    <t>Naziv Odluke</t>
  </si>
  <si>
    <t>Status prijave</t>
  </si>
  <si>
    <t xml:space="preserve">Uložena žalba </t>
  </si>
  <si>
    <t>Prigovor prihvaćen</t>
  </si>
  <si>
    <t>Zatraženi
 broj bodova</t>
  </si>
  <si>
    <t>Naziv
nositelja projekta</t>
  </si>
  <si>
    <t>Dodijeljeni iznos 
potpore</t>
  </si>
  <si>
    <t>Vrijeme D/O/I</t>
  </si>
  <si>
    <t>Kumulativ zatražene potpore</t>
  </si>
  <si>
    <t>Kumulativ dodijeljene potpore</t>
  </si>
  <si>
    <t>IZNOS ZATRAŽENE POTPORE:</t>
  </si>
  <si>
    <t>Intenzitet
 potpore</t>
  </si>
  <si>
    <t>Naziv 
projekta</t>
  </si>
  <si>
    <t>Vrijeme podnošenja prijave</t>
  </si>
  <si>
    <t>Redni broj</t>
  </si>
  <si>
    <t>Ebr.</t>
  </si>
  <si>
    <t>Datum podnošenja prijave</t>
  </si>
  <si>
    <t xml:space="preserve">Ukupna vrijednost projekta </t>
  </si>
  <si>
    <t>Sufinanciranje iz javnog izvora u okviru provedbe LRSR</t>
  </si>
  <si>
    <t>Vlastita sredstva</t>
  </si>
  <si>
    <t>Iznos zatraženih sredstava</t>
  </si>
  <si>
    <t>Vrijeme O/I</t>
  </si>
  <si>
    <t>Vanja Purić, voditelj FLAG-a "Brač"</t>
  </si>
  <si>
    <t>Mjera 2.2. Jačanje višenamjenske valorizacije i prepoznatljivosti resursa društvene osnove i baštine</t>
  </si>
  <si>
    <t xml:space="preserve">Dodijeljeni broj bodova </t>
  </si>
  <si>
    <t>01/25-2-2/01</t>
  </si>
  <si>
    <t>Općina Sutivan</t>
  </si>
  <si>
    <t>19.05.2025.</t>
  </si>
  <si>
    <t>Sutivan - Poučno - rekreacijska staza maritimne baštine</t>
  </si>
  <si>
    <t>01/25-2-2/02</t>
  </si>
  <si>
    <t>Narodna knjižnica Antonio Rendić Ivanović</t>
  </si>
  <si>
    <t>Spomenik Stivanskim ribarima</t>
  </si>
  <si>
    <t>01/25-2-2/03</t>
  </si>
  <si>
    <t>Turistička zajednica općine Sutivan</t>
  </si>
  <si>
    <t>Ljeta s Bracerom - Mala škola brodogradnje</t>
  </si>
  <si>
    <t>01/25-2-2/04</t>
  </si>
  <si>
    <t>Općina Milna</t>
  </si>
  <si>
    <t>22.05.2025.</t>
  </si>
  <si>
    <t xml:space="preserve">Kratki predah u Milni - priče s mora kroz riječ, sliku i klik </t>
  </si>
  <si>
    <t>01/25-2-2/05</t>
  </si>
  <si>
    <t>Park Curica virtualna prezentacija maritimne baštine kroz edukativnu šetnju s Antom Viličićem</t>
  </si>
  <si>
    <t>Općina Bol</t>
  </si>
  <si>
    <t>24.05.2025.</t>
  </si>
  <si>
    <t>01/25-2-2/06</t>
  </si>
  <si>
    <t xml:space="preserve">Projekt valorizacije ribarske baštine Općine Bol Interpretacijska instalacija Veli most </t>
  </si>
  <si>
    <t>23.05.2025.</t>
  </si>
  <si>
    <t>Turistička zajednica općine Bol</t>
  </si>
  <si>
    <t>01/25-2-2/07</t>
  </si>
  <si>
    <t>Turistička zajednica grada Supetra</t>
  </si>
  <si>
    <t>04.06.2025.</t>
  </si>
  <si>
    <t>Riba na gradele</t>
  </si>
  <si>
    <t>01/25-2-2/08</t>
  </si>
  <si>
    <t xml:space="preserve">Centar za kulturu Milna/Interpretacijski centar maritimne povijesti Milne </t>
  </si>
  <si>
    <t>13.06.2025.</t>
  </si>
  <si>
    <t xml:space="preserve">Razvojna nadogradnja stalnog postava Interpretacijskog centra maritimne povijesti Milne </t>
  </si>
  <si>
    <t>01/25-2-2/09</t>
  </si>
  <si>
    <t>Grad Supetar</t>
  </si>
  <si>
    <t>06.06.2025.</t>
  </si>
  <si>
    <t>DOTS: Izrada i postavljanje spomenika "Briga"</t>
  </si>
  <si>
    <t>01/25-2-2/10</t>
  </si>
  <si>
    <t>Turistička zajednica općine Milna</t>
  </si>
  <si>
    <t>Srdelarium - Zagrizi priču</t>
  </si>
  <si>
    <t>01/25-2-2/11</t>
  </si>
  <si>
    <t xml:space="preserve">Udruga Lanterna magica </t>
  </si>
  <si>
    <t>23.06.2025.</t>
  </si>
  <si>
    <t xml:space="preserve">Ribarstvo na otoku Braču - očuvanje maritimne baštine kroz filmsko stvaralaštvo mladih </t>
  </si>
  <si>
    <t>01/25-2-2/12</t>
  </si>
  <si>
    <t>Općina Selca</t>
  </si>
  <si>
    <t>Puratića mul</t>
  </si>
  <si>
    <t>01/25-2-2/13</t>
  </si>
  <si>
    <t>Srednja škola Bol</t>
  </si>
  <si>
    <t>Ni preveć, ni škito, jušto</t>
  </si>
  <si>
    <t>02.09.2025.</t>
  </si>
  <si>
    <t>04.09.2025.</t>
  </si>
  <si>
    <t>03.09.2025.</t>
  </si>
  <si>
    <t>Korisnik nije udovoljio uvjetima administrativne obrade (Analize 1) te se upućuje Upravnom odboru na izdavanje Odluke o odbijanju projekta</t>
  </si>
  <si>
    <t>N/P</t>
  </si>
  <si>
    <t>Korisnik je udovoljio uvjetima administrativne obrade (Analize 1) te faze ocjenjivanja projekta (Analiza 2), upućuje se u 3. fazu odabira projekta od strane UO FLAG-a</t>
  </si>
  <si>
    <t xml:space="preserve">POČETNI PRAG RASPOLOŽIVIH SREDSTAVA: </t>
  </si>
  <si>
    <t xml:space="preserve">IZMIJENJENI PRAG RASPOLOŽIVIH SREDSTAVA: </t>
  </si>
  <si>
    <t>Mario Jakšić, predsjednik FLAG-a "Brač"</t>
  </si>
  <si>
    <t>Odluka o odabiru projekta_UO_27.01.2026.</t>
  </si>
  <si>
    <t>Odluka o odbijanju projekta_UO_27.01.2026.</t>
  </si>
  <si>
    <t xml:space="preserve">KONAČNA RANG LISTA </t>
  </si>
  <si>
    <t xml:space="preserve">U Supetru, 16. veljače 2026. godine 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</si>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</sst>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;[Red]\-#,##0.00\ [$€-1]"/>
    <numFmt numFmtId="165" formatCode="#,##0.00\ [$€-1]_);[Red]\(#,##0.00\ [$€-1]\)"/>
    <numFmt numFmtId="166" formatCode="#,##0.00\ [$€-1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166" fontId="0" fillId="4" borderId="1" xfId="0" applyNumberFormat="1" applyFill="1" applyBorder="1"/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21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6" fontId="0" fillId="4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166" fontId="1" fillId="5" borderId="1" xfId="0" applyNumberFormat="1" applyFont="1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/>
    </xf>
    <xf numFmtId="21" fontId="0" fillId="6" borderId="1" xfId="0" applyNumberForma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 wrapText="1"/>
    </xf>
    <xf numFmtId="166" fontId="0" fillId="6" borderId="1" xfId="0" applyNumberFormat="1" applyFill="1" applyBorder="1" applyAlignment="1">
      <alignment horizontal="center" vertical="center"/>
    </xf>
    <xf numFmtId="9" fontId="0" fillId="6" borderId="1" xfId="0" applyNumberForma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 wrapText="1"/>
    </xf>
    <xf numFmtId="21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 wrapText="1"/>
    </xf>
    <xf numFmtId="4" fontId="0" fillId="6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1" fontId="0" fillId="2" borderId="2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66" fontId="0" fillId="4" borderId="2" xfId="0" applyNumberForma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5D60D-2A87-4984-A084-177E7B4BB218}">
  <sheetPr>
    <pageSetUpPr fitToPage="1"/>
  </sheetPr>
  <dimension ref="A1:V35"/>
  <sheetViews>
    <sheetView tabSelected="1" zoomScale="60" zoomScaleNormal="60" workbookViewId="0">
      <selection activeCell="H41" sqref="H41"/>
    </sheetView>
  </sheetViews>
  <sheetFormatPr defaultRowHeight="14.5" x14ac:dyDescent="0.35"/>
  <cols>
    <col min="1" max="1" width="11.453125" customWidth="1"/>
    <col min="2" max="2" width="16.453125" customWidth="1"/>
    <col min="3" max="3" width="32.453125" bestFit="1" customWidth="1"/>
    <col min="4" max="4" width="19.81640625" customWidth="1"/>
    <col min="5" max="5" width="17" customWidth="1"/>
    <col min="6" max="6" width="19.81640625" customWidth="1"/>
    <col min="7" max="7" width="13.1796875" customWidth="1"/>
    <col min="8" max="8" width="15" customWidth="1"/>
    <col min="9" max="9" width="19.81640625" customWidth="1"/>
    <col min="10" max="14" width="18.453125" customWidth="1"/>
    <col min="15" max="15" width="25" customWidth="1"/>
    <col min="16" max="16" width="22.81640625" customWidth="1"/>
    <col min="17" max="18" width="25.453125" customWidth="1"/>
    <col min="19" max="19" width="37.453125" customWidth="1"/>
    <col min="20" max="20" width="23.08984375" customWidth="1"/>
    <col min="21" max="21" width="19.54296875" customWidth="1"/>
    <col min="22" max="22" width="18.54296875" customWidth="1"/>
    <col min="23" max="23" width="15" customWidth="1"/>
  </cols>
  <sheetData>
    <row r="1" spans="1:14" x14ac:dyDescent="0.35">
      <c r="A1" s="43" t="e" vm="1">
        <v>#VALUE!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x14ac:dyDescent="0.3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x14ac:dyDescent="0.3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x14ac:dyDescent="0.3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x14ac:dyDescent="0.3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4" x14ac:dyDescent="0.3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10" spans="1:14" x14ac:dyDescent="0.35">
      <c r="A10" t="s">
        <v>23</v>
      </c>
    </row>
    <row r="12" spans="1:14" x14ac:dyDescent="0.35">
      <c r="A12" s="44" t="s">
        <v>83</v>
      </c>
      <c r="B12" s="44"/>
      <c r="C12" s="44"/>
      <c r="D12" s="44"/>
    </row>
    <row r="14" spans="1:14" x14ac:dyDescent="0.35">
      <c r="A14" s="45" t="s">
        <v>78</v>
      </c>
      <c r="B14" s="45"/>
      <c r="C14" s="45"/>
      <c r="D14" s="16">
        <v>1000000</v>
      </c>
      <c r="E14" s="3"/>
    </row>
    <row r="15" spans="1:14" x14ac:dyDescent="0.35">
      <c r="A15" s="45" t="s">
        <v>79</v>
      </c>
      <c r="B15" s="45"/>
      <c r="C15" s="45"/>
      <c r="D15" s="16">
        <v>1223770</v>
      </c>
      <c r="E15" s="3"/>
    </row>
    <row r="16" spans="1:14" x14ac:dyDescent="0.35">
      <c r="A16" s="46" t="s">
        <v>10</v>
      </c>
      <c r="B16" s="46"/>
      <c r="C16" s="46"/>
      <c r="D16" s="4">
        <f>P30</f>
        <v>1223763.9300000002</v>
      </c>
      <c r="E16" s="2"/>
    </row>
    <row r="18" spans="1:22" ht="84.75" customHeight="1" x14ac:dyDescent="0.35">
      <c r="A18" s="26" t="s">
        <v>14</v>
      </c>
      <c r="B18" s="26" t="s">
        <v>15</v>
      </c>
      <c r="C18" s="26" t="s">
        <v>5</v>
      </c>
      <c r="D18" s="26" t="s">
        <v>16</v>
      </c>
      <c r="E18" s="26" t="s">
        <v>13</v>
      </c>
      <c r="F18" s="26" t="s">
        <v>12</v>
      </c>
      <c r="G18" s="26" t="s">
        <v>4</v>
      </c>
      <c r="H18" s="26" t="s">
        <v>24</v>
      </c>
      <c r="I18" s="26" t="s">
        <v>17</v>
      </c>
      <c r="J18" s="26" t="s">
        <v>11</v>
      </c>
      <c r="K18" s="26" t="s">
        <v>18</v>
      </c>
      <c r="L18" s="26" t="s">
        <v>19</v>
      </c>
      <c r="M18" s="8" t="s">
        <v>20</v>
      </c>
      <c r="N18" s="26" t="s">
        <v>8</v>
      </c>
      <c r="O18" s="26" t="s">
        <v>6</v>
      </c>
      <c r="P18" s="26" t="s">
        <v>9</v>
      </c>
      <c r="Q18" s="26" t="s">
        <v>7</v>
      </c>
      <c r="R18" s="26" t="s">
        <v>21</v>
      </c>
      <c r="S18" s="26" t="s">
        <v>1</v>
      </c>
      <c r="T18" s="26" t="s">
        <v>0</v>
      </c>
      <c r="U18" s="26" t="s">
        <v>2</v>
      </c>
      <c r="V18" s="26" t="s">
        <v>3</v>
      </c>
    </row>
    <row r="19" spans="1:22" ht="72.5" x14ac:dyDescent="0.35">
      <c r="A19" s="6">
        <v>1</v>
      </c>
      <c r="B19" s="7" t="s">
        <v>66</v>
      </c>
      <c r="C19" s="8" t="s">
        <v>67</v>
      </c>
      <c r="D19" s="9" t="s">
        <v>64</v>
      </c>
      <c r="E19" s="10">
        <v>0.62702546296296291</v>
      </c>
      <c r="F19" s="5" t="s">
        <v>68</v>
      </c>
      <c r="G19" s="6">
        <v>86</v>
      </c>
      <c r="H19" s="6">
        <v>79.67</v>
      </c>
      <c r="I19" s="11">
        <v>220200</v>
      </c>
      <c r="J19" s="12">
        <v>1</v>
      </c>
      <c r="K19" s="11">
        <v>220200</v>
      </c>
      <c r="L19" s="11">
        <v>0</v>
      </c>
      <c r="M19" s="13">
        <v>220200</v>
      </c>
      <c r="N19" s="14">
        <f>M19</f>
        <v>220200</v>
      </c>
      <c r="O19" s="11">
        <v>220200</v>
      </c>
      <c r="P19" s="14">
        <f>O19</f>
        <v>220200</v>
      </c>
      <c r="Q19" s="15" t="s">
        <v>72</v>
      </c>
      <c r="R19" s="29" t="s">
        <v>76</v>
      </c>
      <c r="S19" s="30" t="s">
        <v>77</v>
      </c>
      <c r="T19" s="8" t="s">
        <v>81</v>
      </c>
      <c r="U19" s="8" t="s">
        <v>85</v>
      </c>
      <c r="V19" s="8" t="s">
        <v>76</v>
      </c>
    </row>
    <row r="20" spans="1:22" s="1" customFormat="1" ht="114" customHeight="1" x14ac:dyDescent="0.35">
      <c r="A20" s="7">
        <v>2</v>
      </c>
      <c r="B20" s="7" t="s">
        <v>25</v>
      </c>
      <c r="C20" s="7" t="s">
        <v>26</v>
      </c>
      <c r="D20" s="9" t="s">
        <v>27</v>
      </c>
      <c r="E20" s="27">
        <v>0.33539351851851851</v>
      </c>
      <c r="F20" s="28" t="s">
        <v>28</v>
      </c>
      <c r="G20" s="7">
        <v>86</v>
      </c>
      <c r="H20" s="7">
        <v>78</v>
      </c>
      <c r="I20" s="14">
        <v>246273.75</v>
      </c>
      <c r="J20" s="12">
        <v>1</v>
      </c>
      <c r="K20" s="14">
        <f>I20</f>
        <v>246273.75</v>
      </c>
      <c r="L20" s="14">
        <v>0</v>
      </c>
      <c r="M20" s="13">
        <f>K20</f>
        <v>246273.75</v>
      </c>
      <c r="N20" s="14">
        <f>N19+M20</f>
        <v>466473.75</v>
      </c>
      <c r="O20" s="14">
        <v>246273.75</v>
      </c>
      <c r="P20" s="14">
        <f>P19+O20</f>
        <v>466473.75</v>
      </c>
      <c r="Q20" s="29" t="s">
        <v>72</v>
      </c>
      <c r="R20" s="29" t="s">
        <v>76</v>
      </c>
      <c r="S20" s="30" t="s">
        <v>77</v>
      </c>
      <c r="T20" s="8" t="s">
        <v>81</v>
      </c>
      <c r="U20" s="8" t="s">
        <v>85</v>
      </c>
      <c r="V20" s="8" t="s">
        <v>76</v>
      </c>
    </row>
    <row r="21" spans="1:22" s="1" customFormat="1" ht="101.5" customHeight="1" x14ac:dyDescent="0.35">
      <c r="A21" s="6">
        <v>3</v>
      </c>
      <c r="B21" s="7" t="s">
        <v>39</v>
      </c>
      <c r="C21" s="8" t="s">
        <v>41</v>
      </c>
      <c r="D21" s="9" t="s">
        <v>42</v>
      </c>
      <c r="E21" s="10">
        <v>0.44671296296296298</v>
      </c>
      <c r="F21" s="5" t="s">
        <v>40</v>
      </c>
      <c r="G21" s="6">
        <v>78</v>
      </c>
      <c r="H21" s="6">
        <v>73</v>
      </c>
      <c r="I21" s="11">
        <v>453482.5</v>
      </c>
      <c r="J21" s="12">
        <v>1</v>
      </c>
      <c r="K21" s="11">
        <v>250000</v>
      </c>
      <c r="L21" s="11">
        <v>203482.5</v>
      </c>
      <c r="M21" s="13">
        <v>250000</v>
      </c>
      <c r="N21" s="14">
        <f t="shared" ref="N21:N30" si="0">N20+M21</f>
        <v>716473.75</v>
      </c>
      <c r="O21" s="11">
        <v>250000</v>
      </c>
      <c r="P21" s="14">
        <f t="shared" ref="P21:P30" si="1">P20+O21</f>
        <v>716473.75</v>
      </c>
      <c r="Q21" s="15" t="s">
        <v>72</v>
      </c>
      <c r="R21" s="29" t="s">
        <v>76</v>
      </c>
      <c r="S21" s="30" t="s">
        <v>77</v>
      </c>
      <c r="T21" s="8" t="s">
        <v>81</v>
      </c>
      <c r="U21" s="8" t="s">
        <v>85</v>
      </c>
      <c r="V21" s="8" t="s">
        <v>76</v>
      </c>
    </row>
    <row r="22" spans="1:22" s="1" customFormat="1" ht="101.5" customHeight="1" x14ac:dyDescent="0.35">
      <c r="A22" s="6">
        <v>4</v>
      </c>
      <c r="B22" s="7" t="s">
        <v>51</v>
      </c>
      <c r="C22" s="8" t="s">
        <v>56</v>
      </c>
      <c r="D22" s="9" t="s">
        <v>57</v>
      </c>
      <c r="E22" s="10">
        <v>0.53781250000000003</v>
      </c>
      <c r="F22" s="5" t="s">
        <v>58</v>
      </c>
      <c r="G22" s="6">
        <v>78</v>
      </c>
      <c r="H22" s="6">
        <v>73</v>
      </c>
      <c r="I22" s="11">
        <v>110615</v>
      </c>
      <c r="J22" s="12">
        <v>1</v>
      </c>
      <c r="K22" s="11">
        <v>110615</v>
      </c>
      <c r="L22" s="11">
        <v>0</v>
      </c>
      <c r="M22" s="13">
        <v>110615</v>
      </c>
      <c r="N22" s="14">
        <f t="shared" si="0"/>
        <v>827088.75</v>
      </c>
      <c r="O22" s="11">
        <v>110615</v>
      </c>
      <c r="P22" s="14">
        <f t="shared" si="1"/>
        <v>827088.75</v>
      </c>
      <c r="Q22" s="15" t="s">
        <v>72</v>
      </c>
      <c r="R22" s="29" t="s">
        <v>76</v>
      </c>
      <c r="S22" s="30" t="s">
        <v>77</v>
      </c>
      <c r="T22" s="8" t="s">
        <v>81</v>
      </c>
      <c r="U22" s="8" t="s">
        <v>85</v>
      </c>
      <c r="V22" s="8" t="s">
        <v>76</v>
      </c>
    </row>
    <row r="23" spans="1:22" s="1" customFormat="1" ht="114" customHeight="1" x14ac:dyDescent="0.35">
      <c r="A23" s="6">
        <v>5</v>
      </c>
      <c r="B23" s="7" t="s">
        <v>29</v>
      </c>
      <c r="C23" s="8" t="s">
        <v>30</v>
      </c>
      <c r="D23" s="9" t="s">
        <v>27</v>
      </c>
      <c r="E23" s="10">
        <v>0.34144675925925927</v>
      </c>
      <c r="F23" s="5" t="s">
        <v>31</v>
      </c>
      <c r="G23" s="6">
        <v>86</v>
      </c>
      <c r="H23" s="6">
        <v>68</v>
      </c>
      <c r="I23" s="11">
        <v>14462.5</v>
      </c>
      <c r="J23" s="12">
        <v>1</v>
      </c>
      <c r="K23" s="11">
        <v>14462.5</v>
      </c>
      <c r="L23" s="11">
        <v>0</v>
      </c>
      <c r="M23" s="13">
        <v>14462.5</v>
      </c>
      <c r="N23" s="14">
        <f t="shared" si="0"/>
        <v>841551.25</v>
      </c>
      <c r="O23" s="14">
        <v>14462.5</v>
      </c>
      <c r="P23" s="14">
        <f t="shared" si="1"/>
        <v>841551.25</v>
      </c>
      <c r="Q23" s="29" t="s">
        <v>72</v>
      </c>
      <c r="R23" s="29" t="s">
        <v>76</v>
      </c>
      <c r="S23" s="30" t="s">
        <v>77</v>
      </c>
      <c r="T23" s="8" t="s">
        <v>81</v>
      </c>
      <c r="U23" s="8" t="s">
        <v>85</v>
      </c>
      <c r="V23" s="8" t="s">
        <v>76</v>
      </c>
    </row>
    <row r="24" spans="1:22" s="1" customFormat="1" ht="114" customHeight="1" x14ac:dyDescent="0.35">
      <c r="A24" s="7">
        <v>6</v>
      </c>
      <c r="B24" s="7" t="s">
        <v>35</v>
      </c>
      <c r="C24" s="7" t="s">
        <v>36</v>
      </c>
      <c r="D24" s="9" t="s">
        <v>37</v>
      </c>
      <c r="E24" s="27">
        <v>0.57115740740740739</v>
      </c>
      <c r="F24" s="28" t="s">
        <v>38</v>
      </c>
      <c r="G24" s="7">
        <v>78</v>
      </c>
      <c r="H24" s="7">
        <v>65</v>
      </c>
      <c r="I24" s="14">
        <v>129517.5</v>
      </c>
      <c r="J24" s="12">
        <v>1</v>
      </c>
      <c r="K24" s="14">
        <f>I24</f>
        <v>129517.5</v>
      </c>
      <c r="L24" s="14">
        <v>0</v>
      </c>
      <c r="M24" s="13">
        <f>I24</f>
        <v>129517.5</v>
      </c>
      <c r="N24" s="14">
        <f t="shared" si="0"/>
        <v>971068.75</v>
      </c>
      <c r="O24" s="14">
        <v>129517.5</v>
      </c>
      <c r="P24" s="14">
        <f t="shared" si="1"/>
        <v>971068.75</v>
      </c>
      <c r="Q24" s="29" t="s">
        <v>72</v>
      </c>
      <c r="R24" s="29" t="s">
        <v>76</v>
      </c>
      <c r="S24" s="30" t="s">
        <v>77</v>
      </c>
      <c r="T24" s="8" t="s">
        <v>81</v>
      </c>
      <c r="U24" s="8" t="s">
        <v>85</v>
      </c>
      <c r="V24" s="8" t="s">
        <v>76</v>
      </c>
    </row>
    <row r="25" spans="1:22" s="1" customFormat="1" ht="114" customHeight="1" x14ac:dyDescent="0.35">
      <c r="A25" s="40">
        <v>7</v>
      </c>
      <c r="B25" s="32" t="s">
        <v>43</v>
      </c>
      <c r="C25" s="41" t="s">
        <v>46</v>
      </c>
      <c r="D25" s="33" t="s">
        <v>45</v>
      </c>
      <c r="E25" s="34">
        <v>0.6080092592592593</v>
      </c>
      <c r="F25" s="35" t="s">
        <v>44</v>
      </c>
      <c r="G25" s="32">
        <v>78</v>
      </c>
      <c r="H25" s="32">
        <v>65</v>
      </c>
      <c r="I25" s="36">
        <v>60820</v>
      </c>
      <c r="J25" s="37">
        <v>1</v>
      </c>
      <c r="K25" s="36">
        <v>60820</v>
      </c>
      <c r="L25" s="36">
        <v>0</v>
      </c>
      <c r="M25" s="38">
        <v>60820</v>
      </c>
      <c r="N25" s="36">
        <f t="shared" si="0"/>
        <v>1031888.75</v>
      </c>
      <c r="O25" s="36">
        <v>60820</v>
      </c>
      <c r="P25" s="36">
        <f t="shared" si="1"/>
        <v>1031888.75</v>
      </c>
      <c r="Q25" s="39" t="s">
        <v>73</v>
      </c>
      <c r="R25" s="39" t="s">
        <v>76</v>
      </c>
      <c r="S25" s="42" t="s">
        <v>77</v>
      </c>
      <c r="T25" s="8" t="s">
        <v>81</v>
      </c>
      <c r="U25" s="8" t="s">
        <v>85</v>
      </c>
      <c r="V25" s="8" t="s">
        <v>76</v>
      </c>
    </row>
    <row r="26" spans="1:22" ht="72.5" x14ac:dyDescent="0.35">
      <c r="A26" s="6">
        <v>8</v>
      </c>
      <c r="B26" s="7" t="s">
        <v>55</v>
      </c>
      <c r="C26" s="8" t="s">
        <v>52</v>
      </c>
      <c r="D26" s="9" t="s">
        <v>53</v>
      </c>
      <c r="E26" s="10">
        <v>0.73871527777777779</v>
      </c>
      <c r="F26" s="5" t="s">
        <v>54</v>
      </c>
      <c r="G26" s="6">
        <v>83</v>
      </c>
      <c r="H26" s="6">
        <v>65</v>
      </c>
      <c r="I26" s="11">
        <v>58920.25</v>
      </c>
      <c r="J26" s="12">
        <v>1</v>
      </c>
      <c r="K26" s="11">
        <v>58920.25</v>
      </c>
      <c r="L26" s="11">
        <v>0</v>
      </c>
      <c r="M26" s="13">
        <v>58920.25</v>
      </c>
      <c r="N26" s="14">
        <f t="shared" si="0"/>
        <v>1090809</v>
      </c>
      <c r="O26" s="11">
        <v>58920.25</v>
      </c>
      <c r="P26" s="14">
        <f t="shared" si="1"/>
        <v>1090809</v>
      </c>
      <c r="Q26" s="15" t="s">
        <v>74</v>
      </c>
      <c r="R26" s="29" t="s">
        <v>76</v>
      </c>
      <c r="S26" s="30" t="s">
        <v>77</v>
      </c>
      <c r="T26" s="8" t="s">
        <v>81</v>
      </c>
      <c r="U26" s="8" t="s">
        <v>85</v>
      </c>
      <c r="V26" s="8" t="s">
        <v>76</v>
      </c>
    </row>
    <row r="27" spans="1:22" s="1" customFormat="1" ht="114" customHeight="1" x14ac:dyDescent="0.35">
      <c r="A27" s="7">
        <v>9</v>
      </c>
      <c r="B27" s="7" t="s">
        <v>32</v>
      </c>
      <c r="C27" s="7" t="s">
        <v>33</v>
      </c>
      <c r="D27" s="9" t="s">
        <v>27</v>
      </c>
      <c r="E27" s="27">
        <v>0.34263888888888888</v>
      </c>
      <c r="F27" s="28" t="s">
        <v>34</v>
      </c>
      <c r="G27" s="7">
        <v>86</v>
      </c>
      <c r="H27" s="7">
        <v>60</v>
      </c>
      <c r="I27" s="14">
        <v>45375</v>
      </c>
      <c r="J27" s="12">
        <v>1</v>
      </c>
      <c r="K27" s="14">
        <f>I27</f>
        <v>45375</v>
      </c>
      <c r="L27" s="14">
        <v>0</v>
      </c>
      <c r="M27" s="13">
        <f>I27</f>
        <v>45375</v>
      </c>
      <c r="N27" s="14">
        <f t="shared" si="0"/>
        <v>1136184</v>
      </c>
      <c r="O27" s="14">
        <v>45375</v>
      </c>
      <c r="P27" s="14">
        <f t="shared" si="1"/>
        <v>1136184</v>
      </c>
      <c r="Q27" s="29" t="s">
        <v>72</v>
      </c>
      <c r="R27" s="29" t="s">
        <v>76</v>
      </c>
      <c r="S27" s="30" t="s">
        <v>77</v>
      </c>
      <c r="T27" s="8" t="s">
        <v>81</v>
      </c>
      <c r="U27" s="8" t="s">
        <v>85</v>
      </c>
      <c r="V27" s="8" t="s">
        <v>76</v>
      </c>
    </row>
    <row r="28" spans="1:22" s="1" customFormat="1" ht="101.5" customHeight="1" x14ac:dyDescent="0.35">
      <c r="A28" s="6">
        <v>10</v>
      </c>
      <c r="B28" s="7" t="s">
        <v>59</v>
      </c>
      <c r="C28" s="5" t="s">
        <v>60</v>
      </c>
      <c r="D28" s="9" t="s">
        <v>53</v>
      </c>
      <c r="E28" s="10">
        <v>0.73679398148148145</v>
      </c>
      <c r="F28" s="5" t="s">
        <v>61</v>
      </c>
      <c r="G28" s="6">
        <v>78</v>
      </c>
      <c r="H28" s="6">
        <v>60</v>
      </c>
      <c r="I28" s="11">
        <v>49484.08</v>
      </c>
      <c r="J28" s="12">
        <v>1</v>
      </c>
      <c r="K28" s="11">
        <v>48334.080000000002</v>
      </c>
      <c r="L28" s="11">
        <v>1150</v>
      </c>
      <c r="M28" s="13">
        <v>48334.080000000002</v>
      </c>
      <c r="N28" s="14">
        <f t="shared" si="0"/>
        <v>1184518.08</v>
      </c>
      <c r="O28" s="11">
        <v>48334.080000000002</v>
      </c>
      <c r="P28" s="14">
        <f t="shared" si="1"/>
        <v>1184518.08</v>
      </c>
      <c r="Q28" s="15" t="s">
        <v>72</v>
      </c>
      <c r="R28" s="29" t="s">
        <v>76</v>
      </c>
      <c r="S28" s="30" t="s">
        <v>77</v>
      </c>
      <c r="T28" s="8" t="s">
        <v>81</v>
      </c>
      <c r="U28" s="8" t="s">
        <v>85</v>
      </c>
      <c r="V28" s="8" t="s">
        <v>76</v>
      </c>
    </row>
    <row r="29" spans="1:22" ht="72.5" x14ac:dyDescent="0.35">
      <c r="A29" s="6">
        <v>11</v>
      </c>
      <c r="B29" s="7" t="s">
        <v>62</v>
      </c>
      <c r="C29" s="8" t="s">
        <v>63</v>
      </c>
      <c r="D29" s="9" t="s">
        <v>64</v>
      </c>
      <c r="E29" s="10">
        <v>0.61864583333333334</v>
      </c>
      <c r="F29" s="5" t="s">
        <v>65</v>
      </c>
      <c r="G29" s="6">
        <v>73</v>
      </c>
      <c r="H29" s="6">
        <v>60</v>
      </c>
      <c r="I29" s="11">
        <v>25173.03</v>
      </c>
      <c r="J29" s="12">
        <v>1</v>
      </c>
      <c r="K29" s="11">
        <v>25173.03</v>
      </c>
      <c r="L29" s="11">
        <v>0</v>
      </c>
      <c r="M29" s="13">
        <v>25173.03</v>
      </c>
      <c r="N29" s="14">
        <f t="shared" si="0"/>
        <v>1209691.1100000001</v>
      </c>
      <c r="O29" s="11">
        <v>25173.03</v>
      </c>
      <c r="P29" s="14">
        <f t="shared" si="1"/>
        <v>1209691.1100000001</v>
      </c>
      <c r="Q29" s="15" t="s">
        <v>73</v>
      </c>
      <c r="R29" s="29" t="s">
        <v>76</v>
      </c>
      <c r="S29" s="30" t="s">
        <v>77</v>
      </c>
      <c r="T29" s="8" t="s">
        <v>81</v>
      </c>
      <c r="U29" s="8" t="s">
        <v>85</v>
      </c>
      <c r="V29" s="8" t="s">
        <v>76</v>
      </c>
    </row>
    <row r="30" spans="1:22" s="1" customFormat="1" ht="101.5" customHeight="1" x14ac:dyDescent="0.35">
      <c r="A30" s="6">
        <v>12</v>
      </c>
      <c r="B30" s="7" t="s">
        <v>47</v>
      </c>
      <c r="C30" s="8" t="s">
        <v>48</v>
      </c>
      <c r="D30" s="9" t="s">
        <v>49</v>
      </c>
      <c r="E30" s="10">
        <v>0.52910879629629626</v>
      </c>
      <c r="F30" s="5" t="s">
        <v>50</v>
      </c>
      <c r="G30" s="6">
        <v>55</v>
      </c>
      <c r="H30" s="6">
        <v>48.33</v>
      </c>
      <c r="I30" s="11">
        <v>14250.67</v>
      </c>
      <c r="J30" s="12">
        <v>1</v>
      </c>
      <c r="K30" s="11">
        <v>14072.82</v>
      </c>
      <c r="L30" s="11">
        <f>I30-K30</f>
        <v>177.85000000000036</v>
      </c>
      <c r="M30" s="13">
        <v>14072.82</v>
      </c>
      <c r="N30" s="14">
        <f t="shared" si="0"/>
        <v>1223763.9300000002</v>
      </c>
      <c r="O30" s="11">
        <v>14072.82</v>
      </c>
      <c r="P30" s="14">
        <f t="shared" si="1"/>
        <v>1223763.9300000002</v>
      </c>
      <c r="Q30" s="15" t="s">
        <v>72</v>
      </c>
      <c r="R30" s="29" t="s">
        <v>76</v>
      </c>
      <c r="S30" s="30" t="s">
        <v>77</v>
      </c>
      <c r="T30" s="8" t="s">
        <v>81</v>
      </c>
      <c r="U30" s="8" t="s">
        <v>85</v>
      </c>
      <c r="V30" s="8" t="s">
        <v>76</v>
      </c>
    </row>
    <row r="31" spans="1:22" ht="58" x14ac:dyDescent="0.35">
      <c r="A31" s="17">
        <v>13</v>
      </c>
      <c r="B31" s="17" t="s">
        <v>69</v>
      </c>
      <c r="C31" s="18" t="s">
        <v>70</v>
      </c>
      <c r="D31" s="19" t="s">
        <v>64</v>
      </c>
      <c r="E31" s="20">
        <v>0.69851851851851854</v>
      </c>
      <c r="F31" s="21" t="s">
        <v>71</v>
      </c>
      <c r="G31" s="17">
        <v>96</v>
      </c>
      <c r="H31" s="17">
        <v>0</v>
      </c>
      <c r="I31" s="22">
        <v>21920.76</v>
      </c>
      <c r="J31" s="23">
        <v>1</v>
      </c>
      <c r="K31" s="22">
        <v>12966.27</v>
      </c>
      <c r="L31" s="22">
        <v>8954.49</v>
      </c>
      <c r="M31" s="22">
        <v>0</v>
      </c>
      <c r="N31" s="22">
        <v>0</v>
      </c>
      <c r="O31" s="22">
        <v>0</v>
      </c>
      <c r="P31" s="22">
        <v>0</v>
      </c>
      <c r="Q31" s="24" t="s">
        <v>76</v>
      </c>
      <c r="R31" s="24" t="s">
        <v>76</v>
      </c>
      <c r="S31" s="31" t="s">
        <v>75</v>
      </c>
      <c r="T31" s="18" t="s">
        <v>82</v>
      </c>
      <c r="U31" s="18" t="s">
        <v>85</v>
      </c>
      <c r="V31" s="18" t="s">
        <v>76</v>
      </c>
    </row>
    <row r="33" spans="1:4" x14ac:dyDescent="0.35">
      <c r="A33" s="25" t="s">
        <v>84</v>
      </c>
      <c r="B33" s="25"/>
      <c r="C33" s="25"/>
    </row>
    <row r="35" spans="1:4" x14ac:dyDescent="0.35">
      <c r="A35" t="s">
        <v>22</v>
      </c>
      <c r="D35" t="s">
        <v>80</v>
      </c>
    </row>
  </sheetData>
  <mergeCells count="5">
    <mergeCell ref="A1:N8"/>
    <mergeCell ref="A12:D12"/>
    <mergeCell ref="A14:C14"/>
    <mergeCell ref="A15:C15"/>
    <mergeCell ref="A16:C16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Konačna rang lista </vt:lpstr>
      <vt:lpstr>'Konačna rang lista '!Podrucje_ispisa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ivo.dolic</dc:creator>
  <cp:lastModifiedBy>Josipa Rajević</cp:lastModifiedBy>
  <cp:lastPrinted>2026-02-16T10:50:13Z</cp:lastPrinted>
  <dcterms:created xsi:type="dcterms:W3CDTF">2017-07-21T07:34:12Z</dcterms:created>
  <dcterms:modified xsi:type="dcterms:W3CDTF">2026-02-16T11:09:00Z</dcterms:modified>
</cp:coreProperties>
</file>